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<sst xmlns="http://schemas.openxmlformats.org/spreadsheetml/2006/main" count="39" uniqueCount="28">
  <si>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alemania</t>
  </si>
  <si>
    <t>francia</t>
  </si>
  <si>
    <t>italia</t>
  </si>
  <si>
    <t xml:space="preserve">japon </t>
  </si>
  <si>
    <t xml:space="preserve">corea </t>
  </si>
  <si>
    <t>india</t>
  </si>
  <si>
    <t>EEUU</t>
  </si>
  <si>
    <t>malasia</t>
  </si>
  <si>
    <t>mexico</t>
  </si>
  <si>
    <t>inglaterra</t>
  </si>
  <si>
    <t>brazil</t>
  </si>
  <si>
    <t>españa</t>
  </si>
  <si>
    <t>israel</t>
  </si>
  <si>
    <t>other</t>
  </si>
  <si>
    <t>jonh thomsom</t>
  </si>
  <si>
    <t>anonymus</t>
  </si>
  <si>
    <t>luis escobar</t>
  </si>
  <si>
    <t>aporte minimo: US$ 1.000</t>
  </si>
  <si>
    <t>PAIS</t>
  </si>
  <si>
    <t>US$</t>
  </si>
  <si>
    <t>Inversor</t>
  </si>
  <si>
    <t>20 % inventor  80% international patent of "ciclovía oscilante"</t>
  </si>
  <si>
    <t>Escritura propiedad patente</t>
  </si>
  <si>
    <t>proteccion july 2012 - july 2032     plazo final de patentamiento july 2015</t>
  </si>
  <si>
    <t>Contrato con inversionista</t>
  </si>
  <si>
    <t>%Pat</t>
  </si>
  <si>
    <t>%(80%)</t>
  </si>
  <si>
    <t>Ej: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</si>
</sst>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20"/>
      <color indexed="62"/>
      <name val="Calibri"/>
      <family val="2"/>
    </font>
    <font>
      <sz val="22"/>
      <color indexed="60"/>
      <name val="Calibri"/>
      <family val="2"/>
    </font>
    <font>
      <sz val="11"/>
      <color indexed="36"/>
      <name val="Calibri"/>
      <family val="2"/>
    </font>
    <font>
      <b/>
      <sz val="11"/>
      <color indexed="36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CC"/>
      <name val="Calibri"/>
      <family val="2"/>
    </font>
    <font>
      <sz val="20"/>
      <color theme="3" tint="0.39998000860214233"/>
      <name val="Calibri"/>
      <family val="2"/>
    </font>
    <font>
      <sz val="22"/>
      <color rgb="FFC00000"/>
      <name val="Calibri"/>
      <family val="2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4" fillId="0" borderId="0" xfId="0" applyFont="1" applyAlignment="1">
      <alignment/>
    </xf>
    <xf numFmtId="3" fontId="3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search.babylon.com/imageres.php?iu=http://2.bp.blogspot.com/_OsNTqq8yW8A/TCpvymtHiKI/AAAAAAAAAW4/44iHBLpK-fI/s1600/VisaMastercard.jpg&amp;ir=http://chunghuainstitute.blogspot.com/p/our-clinic-making-appointment-clinic.html&amp;ig=http://t1.gstatic.com/images?q=tbn:ANd9GcSystOZzeijrtukO_F4C5dIO3bzb8zIjvHhnScRbNnQ8a74WSfvfJBo7OA-&amp;h=517&amp;w=1600&amp;q=visa+mastercard&amp;babsrc=NT_ss" TargetMode="External" /><Relationship Id="rId3" Type="http://schemas.openxmlformats.org/officeDocument/2006/relationships/hyperlink" Target="http://search.babylon.com/imageres.php?iu=http://2.bp.blogspot.com/_OsNTqq8yW8A/TCpvymtHiKI/AAAAAAAAAW4/44iHBLpK-fI/s1600/VisaMastercard.jpg&amp;ir=http://chunghuainstitute.blogspot.com/p/our-clinic-making-appointment-clinic.html&amp;ig=http://t1.gstatic.com/images?q=tbn:ANd9GcSystOZzeijrtukO_F4C5dIO3bzb8zIjvHhnScRbNnQ8a74WSfvfJBo7OA-&amp;h=517&amp;w=1600&amp;q=visa+mastercard&amp;babsrc=NT_ss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1.png" /><Relationship Id="rId6" Type="http://schemas.openxmlformats.org/officeDocument/2006/relationships/hyperlink" Target="http://www.cielosdelsur.cl/proyint/CONTRATO.pdf" TargetMode="External" /><Relationship Id="rId7" Type="http://schemas.openxmlformats.org/officeDocument/2006/relationships/hyperlink" Target="http://www.cielosdelsur.cl/proyint/CONTRATO.pdf" TargetMode="External" /><Relationship Id="rId8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371475</xdr:colOff>
      <xdr:row>18</xdr:row>
      <xdr:rowOff>95250</xdr:rowOff>
    </xdr:from>
    <xdr:to>
      <xdr:col>12</xdr:col>
      <xdr:colOff>276225</xdr:colOff>
      <xdr:row>20</xdr:row>
      <xdr:rowOff>0</xdr:rowOff>
    </xdr:to>
    <xdr:pic>
      <xdr:nvPicPr>
        <xdr:cNvPr id="1" name="Picture 1" descr="http://t1.gstatic.com/images?q=tbn:ANd9GcSystOZzeijrtukO_F4C5dIO3bzb8zIjvHhnScRbNnQ8a74WSfvfJBo7OA-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3790950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4</xdr:row>
      <xdr:rowOff>142875</xdr:rowOff>
    </xdr:from>
    <xdr:to>
      <xdr:col>7</xdr:col>
      <xdr:colOff>257175</xdr:colOff>
      <xdr:row>15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1152525"/>
          <a:ext cx="28956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2</xdr:row>
      <xdr:rowOff>0</xdr:rowOff>
    </xdr:from>
    <xdr:to>
      <xdr:col>11</xdr:col>
      <xdr:colOff>619125</xdr:colOff>
      <xdr:row>3</xdr:row>
      <xdr:rowOff>161925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20150" y="523875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6</xdr:row>
      <xdr:rowOff>0</xdr:rowOff>
    </xdr:from>
    <xdr:to>
      <xdr:col>11</xdr:col>
      <xdr:colOff>619125</xdr:colOff>
      <xdr:row>8</xdr:row>
      <xdr:rowOff>76200</xdr:rowOff>
    </xdr:to>
    <xdr:pic>
      <xdr:nvPicPr>
        <xdr:cNvPr id="4" name="3 Imagen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20150" y="1390650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609600</xdr:colOff>
      <xdr:row>10</xdr:row>
      <xdr:rowOff>57150</xdr:rowOff>
    </xdr:from>
    <xdr:to>
      <xdr:col>17</xdr:col>
      <xdr:colOff>133350</xdr:colOff>
      <xdr:row>17</xdr:row>
      <xdr:rowOff>66675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153525" y="2209800"/>
          <a:ext cx="40957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O21" sqref="O21"/>
    </sheetView>
  </sheetViews>
  <sheetFormatPr defaultColWidth="11.421875" defaultRowHeight="15"/>
  <cols>
    <col min="9" max="9" width="13.8515625" style="0" bestFit="1" customWidth="1"/>
  </cols>
  <sheetData>
    <row r="1" ht="26.25">
      <c r="D1" s="2" t="s">
        <v>23</v>
      </c>
    </row>
    <row r="2" ht="15">
      <c r="E2" s="1"/>
    </row>
    <row r="3" spans="1:11" ht="23.25">
      <c r="A3" s="11" t="s">
        <v>27</v>
      </c>
      <c r="B3" s="7" t="s">
        <v>18</v>
      </c>
      <c r="C3" s="7" t="s">
        <v>19</v>
      </c>
      <c r="H3" s="11" t="s">
        <v>27</v>
      </c>
      <c r="I3" s="6" t="s">
        <v>20</v>
      </c>
      <c r="J3" s="6" t="s">
        <v>19</v>
      </c>
      <c r="K3" s="6" t="s">
        <v>25</v>
      </c>
    </row>
    <row r="4" spans="2:13" ht="15">
      <c r="B4" t="s">
        <v>0</v>
      </c>
      <c r="C4" s="4">
        <v>2700</v>
      </c>
      <c r="I4" t="s">
        <v>14</v>
      </c>
      <c r="J4" s="4">
        <v>7800</v>
      </c>
      <c r="K4" s="5">
        <f>+J4/J$15*100</f>
        <v>22.491349480968857</v>
      </c>
      <c r="M4" t="s">
        <v>22</v>
      </c>
    </row>
    <row r="5" spans="2:11" ht="15">
      <c r="B5" t="s">
        <v>1</v>
      </c>
      <c r="C5" s="4">
        <v>4400</v>
      </c>
      <c r="I5" s="8" t="s">
        <v>15</v>
      </c>
      <c r="J5" s="4">
        <v>1000</v>
      </c>
      <c r="K5" s="5">
        <f aca="true" t="shared" si="0" ref="K5:K14">+J5/J$15*100</f>
        <v>2.883506343713956</v>
      </c>
    </row>
    <row r="6" spans="2:11" ht="15">
      <c r="B6" t="s">
        <v>2</v>
      </c>
      <c r="C6" s="4">
        <v>2700</v>
      </c>
      <c r="I6" t="s">
        <v>16</v>
      </c>
      <c r="J6" s="4">
        <v>1000</v>
      </c>
      <c r="K6" s="5">
        <f t="shared" si="0"/>
        <v>2.883506343713956</v>
      </c>
    </row>
    <row r="7" spans="2:11" ht="15">
      <c r="B7" t="s">
        <v>3</v>
      </c>
      <c r="C7" s="4">
        <v>3000</v>
      </c>
      <c r="I7" t="s">
        <v>16</v>
      </c>
      <c r="J7" s="4">
        <v>3330</v>
      </c>
      <c r="K7" s="5">
        <f t="shared" si="0"/>
        <v>9.602076124567475</v>
      </c>
    </row>
    <row r="8" spans="2:13" ht="15">
      <c r="B8" t="s">
        <v>4</v>
      </c>
      <c r="C8" s="4">
        <v>2500</v>
      </c>
      <c r="I8" t="s">
        <v>16</v>
      </c>
      <c r="J8" s="4">
        <v>15000</v>
      </c>
      <c r="K8" s="5">
        <f t="shared" si="0"/>
        <v>43.25259515570934</v>
      </c>
      <c r="M8" t="s">
        <v>24</v>
      </c>
    </row>
    <row r="9" spans="2:11" ht="15">
      <c r="B9" t="s">
        <v>5</v>
      </c>
      <c r="C9" s="4">
        <v>4200</v>
      </c>
      <c r="I9" s="8" t="s">
        <v>15</v>
      </c>
      <c r="J9" s="4">
        <v>1000</v>
      </c>
      <c r="K9" s="5">
        <f t="shared" si="0"/>
        <v>2.883506343713956</v>
      </c>
    </row>
    <row r="10" spans="2:11" ht="15">
      <c r="B10" t="s">
        <v>6</v>
      </c>
      <c r="C10" s="4">
        <v>1200</v>
      </c>
      <c r="I10" t="s">
        <v>16</v>
      </c>
      <c r="J10" s="4">
        <v>1000</v>
      </c>
      <c r="K10" s="5">
        <f t="shared" si="0"/>
        <v>2.883506343713956</v>
      </c>
    </row>
    <row r="11" spans="2:11" ht="15">
      <c r="B11" t="s">
        <v>7</v>
      </c>
      <c r="C11" s="4">
        <v>1200</v>
      </c>
      <c r="I11" s="8" t="s">
        <v>15</v>
      </c>
      <c r="J11" s="4">
        <v>1000</v>
      </c>
      <c r="K11" s="5">
        <f t="shared" si="0"/>
        <v>2.883506343713956</v>
      </c>
    </row>
    <row r="12" spans="2:11" ht="15">
      <c r="B12" t="s">
        <v>8</v>
      </c>
      <c r="C12" s="4">
        <v>1400</v>
      </c>
      <c r="I12" t="s">
        <v>16</v>
      </c>
      <c r="J12" s="4">
        <v>1550</v>
      </c>
      <c r="K12" s="5">
        <f t="shared" si="0"/>
        <v>4.469434832756632</v>
      </c>
    </row>
    <row r="13" spans="2:11" ht="15">
      <c r="B13" t="s">
        <v>9</v>
      </c>
      <c r="C13" s="4">
        <v>3500</v>
      </c>
      <c r="I13" s="8" t="s">
        <v>15</v>
      </c>
      <c r="J13" s="4">
        <v>1000</v>
      </c>
      <c r="K13" s="5">
        <f t="shared" si="0"/>
        <v>2.883506343713956</v>
      </c>
    </row>
    <row r="14" spans="2:11" ht="15">
      <c r="B14" t="s">
        <v>10</v>
      </c>
      <c r="C14" s="4">
        <v>2340</v>
      </c>
      <c r="I14" t="s">
        <v>16</v>
      </c>
      <c r="J14" s="4">
        <v>1000</v>
      </c>
      <c r="K14" s="5">
        <f t="shared" si="0"/>
        <v>2.883506343713956</v>
      </c>
    </row>
    <row r="15" spans="2:12" ht="15.75" thickBot="1">
      <c r="B15" t="s">
        <v>11</v>
      </c>
      <c r="C15" s="4">
        <v>2340</v>
      </c>
      <c r="J15" s="9">
        <f>SUM(J4:J14)</f>
        <v>34680</v>
      </c>
      <c r="K15" s="10">
        <f>SUM(K4:K14)</f>
        <v>100.00000000000003</v>
      </c>
      <c r="L15" t="s">
        <v>26</v>
      </c>
    </row>
    <row r="16" spans="2:3" ht="15">
      <c r="B16" t="s">
        <v>12</v>
      </c>
      <c r="C16" s="4">
        <v>3200</v>
      </c>
    </row>
    <row r="17" spans="2:3" ht="15">
      <c r="B17" t="s">
        <v>13</v>
      </c>
      <c r="C17" s="4"/>
    </row>
    <row r="18" spans="3:4" ht="15.75" thickBot="1">
      <c r="C18" s="9">
        <f>SUM(C4:C17)</f>
        <v>34680</v>
      </c>
      <c r="D18" t="s">
        <v>19</v>
      </c>
    </row>
    <row r="19" ht="15">
      <c r="F19" t="s">
        <v>21</v>
      </c>
    </row>
    <row r="20" ht="28.5">
      <c r="F20" s="3" t="s">
        <v>17</v>
      </c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2012-09-03T22:27:07Z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